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origen'!$A$1:$F$26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1</v>
      </c>
      <c r="B2" t="inlineStr">
        <is>
          <t xml:space="preserve">Apuntes de intertextualidad en obras de Gabriel García Márquez</t>
        </is>
      </c>
      <c r="C2" t="inlineStr">
        <is>
          <t xml:space="preserve">Presentaciones</t>
        </is>
      </c>
      <c r="D2" s="3">
        <v>41316</v>
      </c>
      <c r="E2" s="2">
        <v>45072</v>
      </c>
      <c r="F2" t="str" s="4">
        <f>HYPERLINK("https://www.scasso.com.uy/scasso/apuntes-de-intertextualidad-en-obras-de-gabriel-garcia-marquez/")</f>
        <v>https://www.scasso.com.uy/scasso/apuntes-de-intertextualidad-en-obras-de-gabriel-garcia-marquez/</v>
      </c>
    </row>
    <row r="3">
      <c r="A3" s="2">
        <v>2</v>
      </c>
      <c r="B3" t="inlineStr">
        <is>
          <t xml:space="preserve">Comentario de “Una modesta proposición” de Swift</t>
        </is>
      </c>
      <c r="C3" t="inlineStr">
        <is>
          <t xml:space="preserve">Presentaciones</t>
        </is>
      </c>
      <c r="D3" s="3">
        <v>41372</v>
      </c>
      <c r="E3" s="2">
        <v>41627</v>
      </c>
      <c r="F3" t="str" s="4">
        <f>HYPERLINK("https://www.scasso.com.uy/scasso/comentario-de-una-modesta-proposicion/")</f>
        <v>https://www.scasso.com.uy/scasso/comentario-de-una-modesta-proposicion/</v>
      </c>
    </row>
    <row r="4">
      <c r="A4" s="2">
        <v>3</v>
      </c>
      <c r="B4" t="inlineStr">
        <is>
          <t xml:space="preserve">Enrique Anderson Imbert: la Razón y la Creación</t>
        </is>
      </c>
      <c r="C4" t="inlineStr">
        <is>
          <t xml:space="preserve">Presentaciones</t>
        </is>
      </c>
      <c r="D4" s="3">
        <v>42030</v>
      </c>
      <c r="E4" s="2">
        <v>21303</v>
      </c>
      <c r="F4" t="str" s="4">
        <f>HYPERLINK("https://www.scasso.com.uy/scasso/enrique-anderson-imbert-razon-y-lcreacion/")</f>
        <v>https://www.scasso.com.uy/scasso/enrique-anderson-imbert-razon-y-lcreacion/</v>
      </c>
    </row>
    <row r="5">
      <c r="A5" s="2">
        <v>4</v>
      </c>
      <c r="B5" t="inlineStr">
        <is>
          <t xml:space="preserve">Las coplas a la muerte de su padre de Jorge Manrique: la historia y la muerte</t>
        </is>
      </c>
      <c r="C5" t="inlineStr">
        <is>
          <t xml:space="preserve">Presentaciones</t>
        </is>
      </c>
      <c r="D5" s="3">
        <v>41534</v>
      </c>
      <c r="E5" s="2">
        <v>21105</v>
      </c>
      <c r="F5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6">
      <c r="A6" s="2">
        <v>5</v>
      </c>
      <c r="B6" t="inlineStr">
        <is>
          <t xml:space="preserve">¡Qué lástima! Paco Espínola, el alcohol y el estado de gracia</t>
        </is>
      </c>
      <c r="C6" t="inlineStr">
        <is>
          <t xml:space="preserve">Presentaciones</t>
        </is>
      </c>
      <c r="D6" s="3">
        <v>41318</v>
      </c>
      <c r="E6" s="2">
        <v>18476</v>
      </c>
      <c r="F6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7">
      <c r="A7" s="2">
        <v>6</v>
      </c>
      <c r="B7" t="inlineStr">
        <is>
          <t xml:space="preserve">El efecto Arcimboldo – Manierismo</t>
        </is>
      </c>
      <c r="C7" t="inlineStr">
        <is>
          <t xml:space="preserve">Presentaciones</t>
        </is>
      </c>
      <c r="D7" s="3">
        <v>42030</v>
      </c>
      <c r="E7" s="2">
        <v>14097</v>
      </c>
      <c r="F7" t="str" s="4">
        <f>HYPERLINK("https://www.scasso.com.uy/scasso/el-efecto-arcimboldo-manierismo/")</f>
        <v>https://www.scasso.com.uy/scasso/el-efecto-arcimboldo-manierismo/</v>
      </c>
    </row>
    <row r="8">
      <c r="A8" s="2">
        <v>7</v>
      </c>
      <c r="B8" t="inlineStr">
        <is>
          <t xml:space="preserve">Acevedo Díaz y de Viana: dos narradores orientales al servicio de la ideología</t>
        </is>
      </c>
      <c r="C8" t="inlineStr">
        <is>
          <t xml:space="preserve">Presentaciones</t>
        </is>
      </c>
      <c r="D8" s="3">
        <v>41414</v>
      </c>
      <c r="E8" s="2">
        <v>10797</v>
      </c>
      <c r="F8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9">
      <c r="A9" s="2">
        <v>8</v>
      </c>
      <c r="B9" t="inlineStr">
        <is>
          <t xml:space="preserve">Himnos de Acuña de Figueroa: la tradición y la crítica</t>
        </is>
      </c>
      <c r="C9" t="inlineStr">
        <is>
          <t xml:space="preserve">Presentaciones</t>
        </is>
      </c>
      <c r="D9" s="3">
        <v>41398</v>
      </c>
      <c r="E9" s="2">
        <v>10316</v>
      </c>
      <c r="F9" t="str" s="4">
        <f>HYPERLINK("https://www.scasso.com.uy/scasso/acuna-de-figueroa/")</f>
        <v>https://www.scasso.com.uy/scasso/acuna-de-figueroa/</v>
      </c>
    </row>
    <row r="10">
      <c r="A10" s="2">
        <v>9</v>
      </c>
      <c r="B10" t="inlineStr">
        <is>
          <t xml:space="preserve">El devenir de un héroe modélico: El Cid, del paradigma del buen vasallo medieval al rebelde pasional renacentista</t>
        </is>
      </c>
      <c r="C10" t="inlineStr">
        <is>
          <t xml:space="preserve">Presentaciones</t>
        </is>
      </c>
      <c r="D10" s="3">
        <v>41414</v>
      </c>
      <c r="E10" s="2">
        <v>7543</v>
      </c>
      <c r="F10" t="str" s="4">
        <f>HYPERLINK("https://www.scasso.com.uy/scasso/el-devenir-de-un-heroe-modelico-el-cid-del-paradigma-del-buen-vasallo-medieval-al-rebelde-pasional-renacentista/")</f>
        <v>https://www.scasso.com.uy/scasso/el-devenir-de-un-heroe-modelico-el-cid-del-paradigma-del-buen-vasallo-medieval-al-rebelde-pasional-renacentista/</v>
      </c>
    </row>
    <row r="11">
      <c r="A11" s="2">
        <v>10</v>
      </c>
      <c r="B11" t="inlineStr">
        <is>
          <t xml:space="preserve">El Cid y Guillermo el Conquistador: semblanza de dos héroes medievales</t>
        </is>
      </c>
      <c r="C11" t="inlineStr">
        <is>
          <t xml:space="preserve">Presentaciones</t>
        </is>
      </c>
      <c r="D11" s="3">
        <v>41398</v>
      </c>
      <c r="E11" s="2">
        <v>6932</v>
      </c>
      <c r="F11" t="str" s="4">
        <f>HYPERLINK("https://www.scasso.com.uy/scasso/el-cid-y-guillermo-el-conquistador/")</f>
        <v>https://www.scasso.com.uy/scasso/el-cid-y-guillermo-el-conquistador/</v>
      </c>
    </row>
    <row r="12">
      <c r="A12" s="2">
        <v>11</v>
      </c>
      <c r="B12" t="inlineStr">
        <is>
          <t xml:space="preserve">Miguel Hernández: una elegía, un elogio y una pregunta sin respuesta</t>
        </is>
      </c>
      <c r="C12" t="inlineStr">
        <is>
          <t xml:space="preserve">Presentaciones</t>
        </is>
      </c>
      <c r="D12" s="3">
        <v>42032</v>
      </c>
      <c r="E12" s="2">
        <v>5671</v>
      </c>
      <c r="F12" t="str" s="4">
        <f>HYPERLINK("https://www.scasso.com.uy/scasso/miguel-hernandez-una-elegia-un-elogio-y-una-pregunta-sin-respuesta/")</f>
        <v>https://www.scasso.com.uy/scasso/miguel-hernandez-una-elegia-un-elogio-y-una-pregunta-sin-respuesta/</v>
      </c>
    </row>
    <row r="13">
      <c r="A13" s="2">
        <v>12</v>
      </c>
      <c r="B13" t="inlineStr">
        <is>
          <t xml:space="preserve">Día de Maldonado en la Junta Departamental de Maldonado</t>
        </is>
      </c>
      <c r="C13" t="inlineStr">
        <is>
          <t xml:space="preserve">Presentaciones</t>
        </is>
      </c>
      <c r="D13" s="3">
        <v>41108</v>
      </c>
      <c r="E13" s="2">
        <v>4840</v>
      </c>
      <c r="F13" t="str" s="4">
        <f>HYPERLINK("https://www.scasso.com.uy/scasso/recuerdos-de-maldonado/")</f>
        <v>https://www.scasso.com.uy/scasso/recuerdos-de-maldonado/</v>
      </c>
    </row>
    <row r="14">
      <c r="A14" s="2">
        <v>13</v>
      </c>
      <c r="B14" t="inlineStr">
        <is>
          <t xml:space="preserve">del Puerto y Maldonado: dos olvidos llenos de memoria</t>
        </is>
      </c>
      <c r="C14" t="inlineStr">
        <is>
          <t xml:space="preserve">Presentaciones</t>
        </is>
      </c>
      <c r="D14" s="3">
        <v>41107</v>
      </c>
      <c r="E14" s="2">
        <v>4142</v>
      </c>
      <c r="F14" t="str" s="4">
        <f>HYPERLINK("https://www.scasso.com.uy/scasso/del-puerto-y-maldonado-dos-olvidos-llenos-de-memoria/")</f>
        <v>https://www.scasso.com.uy/scasso/del-puerto-y-maldonado-dos-olvidos-llenos-de-memoria/</v>
      </c>
    </row>
    <row r="15">
      <c r="A15" s="2">
        <v>14</v>
      </c>
      <c r="B15" t="inlineStr">
        <is>
          <t xml:space="preserve">Dos fechas en la historia de Maldonado</t>
        </is>
      </c>
      <c r="C15" t="inlineStr">
        <is>
          <t xml:space="preserve">Presentaciones</t>
        </is>
      </c>
      <c r="D15" s="3">
        <v>43328</v>
      </c>
      <c r="E15" s="2">
        <v>4090</v>
      </c>
      <c r="F15" t="str" s="4">
        <f>HYPERLINK("https://www.scasso.com.uy/scasso/dos-fechas-en-la-historia-de-maldonado/")</f>
        <v>https://www.scasso.com.uy/scasso/dos-fechas-en-la-historia-de-maldonado/</v>
      </c>
    </row>
    <row r="16">
      <c r="A16" s="2">
        <v>15</v>
      </c>
      <c r="B16" t="inlineStr">
        <is>
          <t xml:space="preserve">El miedo a crecer en el Período Victoriano</t>
        </is>
      </c>
      <c r="C16" t="inlineStr">
        <is>
          <t xml:space="preserve">Presentaciones</t>
        </is>
      </c>
      <c r="D16" s="3">
        <v>41398</v>
      </c>
      <c r="E16" s="2">
        <v>3535</v>
      </c>
      <c r="F16" t="str" s="4">
        <f>HYPERLINK("https://www.scasso.com.uy/scasso/el-miedo-a-crecer-en-el-periodo-victoriano/")</f>
        <v>https://www.scasso.com.uy/scasso/el-miedo-a-crecer-en-el-periodo-victoriano/</v>
      </c>
    </row>
    <row r="17">
      <c r="A17" s="2">
        <v>16</v>
      </c>
      <c r="B17" t="inlineStr">
        <is>
          <t xml:space="preserve">Nuevas tecnologías en Educación</t>
        </is>
      </c>
      <c r="C17" t="inlineStr">
        <is>
          <t xml:space="preserve">Presentaciones</t>
        </is>
      </c>
      <c r="D17" s="3">
        <v>41145</v>
      </c>
      <c r="E17" s="2">
        <v>3330</v>
      </c>
      <c r="F17" t="str" s="4">
        <f>HYPERLINK("https://www.scasso.com.uy/scasso/nuevas-tecnologias-en-educacion/")</f>
        <v>https://www.scasso.com.uy/scasso/nuevas-tecnologias-en-educacion/</v>
      </c>
    </row>
    <row r="18">
      <c r="A18" s="2">
        <v>17</v>
      </c>
      <c r="B18" t="inlineStr">
        <is>
          <t xml:space="preserve">De cuentos somos</t>
        </is>
      </c>
      <c r="C18" t="inlineStr">
        <is>
          <t xml:space="preserve">Presentaciones</t>
        </is>
      </c>
      <c r="D18" s="3">
        <v>42184</v>
      </c>
      <c r="E18" s="2">
        <v>2681</v>
      </c>
      <c r="F18" t="str" s="4">
        <f>HYPERLINK("https://www.scasso.com.uy/scasso/de-cuentos-somos-pres/")</f>
        <v>https://www.scasso.com.uy/scasso/de-cuentos-somos-pres/</v>
      </c>
    </row>
    <row r="19">
      <c r="A19" s="2">
        <v>18</v>
      </c>
      <c r="B19" t="inlineStr">
        <is>
          <t xml:space="preserve">parTICipa Integración juvenil</t>
        </is>
      </c>
      <c r="C19" t="inlineStr">
        <is>
          <t xml:space="preserve">Presentaciones</t>
        </is>
      </c>
      <c r="D19" s="3">
        <v>41145</v>
      </c>
      <c r="E19" s="2">
        <v>2601</v>
      </c>
      <c r="F19" t="str" s="4">
        <f>HYPERLINK("https://www.scasso.com.uy/scasso/participa/")</f>
        <v>https://www.scasso.com.uy/scasso/participa/</v>
      </c>
    </row>
    <row r="20">
      <c r="A20" s="2">
        <v>19</v>
      </c>
      <c r="B20" t="inlineStr">
        <is>
          <t xml:space="preserve">parTICipa Web</t>
        </is>
      </c>
      <c r="C20" t="inlineStr">
        <is>
          <t xml:space="preserve">Presentaciones</t>
        </is>
      </c>
      <c r="D20" s="3">
        <v>41144</v>
      </c>
      <c r="E20" s="2">
        <v>2434</v>
      </c>
      <c r="F20" t="str" s="4">
        <f>HYPERLINK("https://www.scasso.com.uy/scasso/participa-web/")</f>
        <v>https://www.scasso.com.uy/scasso/participa-web/</v>
      </c>
    </row>
    <row r="21">
      <c r="A21" s="2">
        <v>20</v>
      </c>
      <c r="B21" t="inlineStr">
        <is>
          <t xml:space="preserve">parTICipa Calidad</t>
        </is>
      </c>
      <c r="C21" t="inlineStr">
        <is>
          <t xml:space="preserve">Presentaciones</t>
        </is>
      </c>
      <c r="D21" s="3">
        <v>41144</v>
      </c>
      <c r="E21" s="2">
        <v>2427</v>
      </c>
      <c r="F21" t="str" s="4">
        <f>HYPERLINK("https://www.scasso.com.uy/scasso/participa-calidad/")</f>
        <v>https://www.scasso.com.uy/scasso/participa-calidad/</v>
      </c>
    </row>
    <row r="22">
      <c r="A22" s="2">
        <v>21</v>
      </c>
      <c r="B22" t="inlineStr">
        <is>
          <t xml:space="preserve">Ciencia y Tecnología: ¡Soy parte!</t>
        </is>
      </c>
      <c r="C22" t="inlineStr">
        <is>
          <t xml:space="preserve">Presentaciones</t>
        </is>
      </c>
      <c r="D22" s="3">
        <v>41149</v>
      </c>
      <c r="E22" s="2">
        <v>2230</v>
      </c>
      <c r="F22" t="str" s="4">
        <f>HYPERLINK("https://www.scasso.com.uy/scasso/cyt/")</f>
        <v>https://www.scasso.com.uy/scasso/cyt/</v>
      </c>
    </row>
    <row r="23">
      <c r="A23" s="2">
        <v>22</v>
      </c>
      <c r="B23" t="inlineStr">
        <is>
          <t xml:space="preserve">La Informática y los Informáticos</t>
        </is>
      </c>
      <c r="C23" t="inlineStr">
        <is>
          <t xml:space="preserve">Presentaciones</t>
        </is>
      </c>
      <c r="D23" s="3">
        <v>41149</v>
      </c>
      <c r="E23" s="2">
        <v>2105</v>
      </c>
      <c r="F23" t="str" s="4">
        <f>HYPERLINK("https://www.scasso.com.uy/scasso/informatica/")</f>
        <v>https://www.scasso.com.uy/scasso/informatica/</v>
      </c>
    </row>
    <row r="24">
      <c r="A24" s="2">
        <v>23</v>
      </c>
      <c r="B24" t="inlineStr">
        <is>
          <t xml:space="preserve">Identidad Maldonado</t>
        </is>
      </c>
      <c r="C24" t="inlineStr">
        <is>
          <t xml:space="preserve">Presentaciones</t>
        </is>
      </c>
      <c r="D24" s="3">
        <v>44574</v>
      </c>
      <c r="E24" s="2">
        <v>1807</v>
      </c>
      <c r="F24" t="str" s="4">
        <f>HYPERLINK("https://www.scasso.com.uy/scasso/identidad-maldonado/")</f>
        <v>https://www.scasso.com.uy/scasso/identidad-maldonado/</v>
      </c>
    </row>
    <row r="25">
      <c r="A25" s="2">
        <v>24</v>
      </c>
      <c r="B25" t="inlineStr">
        <is>
          <t xml:space="preserve">Noveles docentes y el uso de las TIC, ¿qué, cómo, cuándo y para qué?</t>
        </is>
      </c>
      <c r="C25" t="inlineStr">
        <is>
          <t xml:space="preserve">Presentaciones</t>
        </is>
      </c>
      <c r="D25" s="3">
        <v>45287</v>
      </c>
      <c r="E25" s="2">
        <v>1385</v>
      </c>
      <c r="F25" t="str" s="4">
        <f>HYPERLINK("https://www.scasso.com.uy/scasso/noveles-docentes-y-el-uso-de-las-tic-que-como-cuando-y-para-que/")</f>
        <v>https://www.scasso.com.uy/scasso/noveles-docentes-y-el-uso-de-las-tic-que-como-cuando-y-para-que/</v>
      </c>
    </row>
    <row r="26">
      <c r="A26" s="2">
        <v>25</v>
      </c>
      <c r="B26" t="inlineStr">
        <is>
          <t xml:space="preserve">Dolezel y los mundos ficcionales posibles en el análisis del capítulo XVI de La tía Julia y el escribidor</t>
        </is>
      </c>
      <c r="C26" t="inlineStr">
        <is>
          <t xml:space="preserve">Presentaciones</t>
        </is>
      </c>
      <c r="D26" s="3">
        <v>45981</v>
      </c>
      <c r="E26" s="2">
        <v>614</v>
      </c>
      <c r="F26" t="str" s="4">
        <f>HYPERLINK("https://www.scasso.com.uy/scasso/tiajuliamundosposibles/")</f>
        <v>https://www.scasso.com.uy/scasso/tiajuliamundosposibles/</v>
      </c>
    </row>
  </sheetData>
  <autoFilter ref="A1:F26"/>
</worksheet>
</file>