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de el origen" sheetId="1" r:id="rId1"/>
  </sheets>
  <definedNames>
    <definedName name="_xlnm._FilterDatabase" localSheetId="0" hidden="1">'Desde el origen'!$A$1:$F$18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16" customWidth="1"/>
    <col min="6" max="6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 desde el origen</t>
        </is>
      </c>
      <c r="F1" t="inlineStr" s="1">
        <is>
          <t>Dirección</t>
        </is>
      </c>
    </row>
    <row r="2">
      <c r="A2" s="2">
        <v>1</v>
      </c>
      <c r="B2" t="inlineStr">
        <is>
          <t xml:space="preserve">Impostor</t>
        </is>
      </c>
      <c r="C2" t="inlineStr">
        <is>
          <t xml:space="preserve">Cuentos</t>
        </is>
      </c>
      <c r="D2" s="3">
        <v>41483</v>
      </c>
      <c r="E2" s="2">
        <v>7549</v>
      </c>
      <c r="F2" t="str" s="4">
        <f>HYPERLINK("https://www.scasso.com.uy/scasso/impostor/")</f>
        <v>https://www.scasso.com.uy/scasso/impostor/</v>
      </c>
    </row>
    <row r="3">
      <c r="A3" s="2">
        <v>2</v>
      </c>
      <c r="B3" t="inlineStr">
        <is>
          <t xml:space="preserve">Memorias del muelle</t>
        </is>
      </c>
      <c r="C3" t="inlineStr">
        <is>
          <t xml:space="preserve">Cuentos</t>
        </is>
      </c>
      <c r="D3" s="3">
        <v>42660</v>
      </c>
      <c r="E3" s="2">
        <v>6154</v>
      </c>
      <c r="F3" t="str" s="4">
        <f>HYPERLINK("https://www.scasso.com.uy/scasso/memorias-del-muelle/")</f>
        <v>https://www.scasso.com.uy/scasso/memorias-del-muelle/</v>
      </c>
    </row>
    <row r="4">
      <c r="A4" s="2">
        <v>3</v>
      </c>
      <c r="B4" t="inlineStr">
        <is>
          <t xml:space="preserve">fuimos a ver la glicina en flor</t>
        </is>
      </c>
      <c r="C4" t="inlineStr">
        <is>
          <t xml:space="preserve">Cuentos</t>
        </is>
      </c>
      <c r="D4" s="3">
        <v>41017</v>
      </c>
      <c r="E4" s="2">
        <v>6086</v>
      </c>
      <c r="F4" t="str" s="4">
        <f>HYPERLINK("https://www.scasso.com.uy/scasso/fuimos-a-ver-la-glicina-en-flor/")</f>
        <v>https://www.scasso.com.uy/scasso/fuimos-a-ver-la-glicina-en-flor/</v>
      </c>
    </row>
    <row r="5">
      <c r="A5" s="2">
        <v>4</v>
      </c>
      <c r="B5" t="inlineStr">
        <is>
          <t xml:space="preserve">A préstamo</t>
        </is>
      </c>
      <c r="C5" t="inlineStr">
        <is>
          <t xml:space="preserve">Cuentos</t>
        </is>
      </c>
      <c r="D5" s="3">
        <v>41303</v>
      </c>
      <c r="E5" s="2">
        <v>5098</v>
      </c>
      <c r="F5" t="str" s="4">
        <f>HYPERLINK("https://www.scasso.com.uy/scasso/a-prestamo/")</f>
        <v>https://www.scasso.com.uy/scasso/a-prestamo/</v>
      </c>
    </row>
    <row r="6">
      <c r="A6" s="2">
        <v>5</v>
      </c>
      <c r="B6" t="inlineStr">
        <is>
          <t xml:space="preserve">Matiné</t>
        </is>
      </c>
      <c r="C6" t="inlineStr">
        <is>
          <t xml:space="preserve">Cuentos</t>
        </is>
      </c>
      <c r="D6" s="3">
        <v>41329</v>
      </c>
      <c r="E6" s="2">
        <v>4740</v>
      </c>
      <c r="F6" t="str" s="4">
        <f>HYPERLINK("https://www.scasso.com.uy/scasso/matine/")</f>
        <v>https://www.scasso.com.uy/scasso/matine/</v>
      </c>
    </row>
    <row r="7">
      <c r="A7" s="2">
        <v>6</v>
      </c>
      <c r="B7" t="inlineStr">
        <is>
          <t xml:space="preserve">Memoria embotellada</t>
        </is>
      </c>
      <c r="C7" t="inlineStr">
        <is>
          <t xml:space="preserve">Cuentos</t>
        </is>
      </c>
      <c r="D7" s="3">
        <v>42461</v>
      </c>
      <c r="E7" s="2">
        <v>4725</v>
      </c>
      <c r="F7" t="str" s="4">
        <f>HYPERLINK("https://www.scasso.com.uy/scasso/memoria-embotellada/")</f>
        <v>https://www.scasso.com.uy/scasso/memoria-embotellada/</v>
      </c>
    </row>
    <row r="8">
      <c r="A8" s="2">
        <v>7</v>
      </c>
      <c r="B8" t="inlineStr">
        <is>
          <t xml:space="preserve">Sofía</t>
        </is>
      </c>
      <c r="C8" t="inlineStr">
        <is>
          <t xml:space="preserve">Cuentos</t>
        </is>
      </c>
      <c r="D8" s="3">
        <v>41315</v>
      </c>
      <c r="E8" s="2">
        <v>4674</v>
      </c>
      <c r="F8" t="str" s="4">
        <f>HYPERLINK("https://www.scasso.com.uy/scasso/sofia/")</f>
        <v>https://www.scasso.com.uy/scasso/sofia/</v>
      </c>
    </row>
    <row r="9">
      <c r="A9" s="2">
        <v>8</v>
      </c>
      <c r="B9" t="inlineStr">
        <is>
          <t xml:space="preserve">Anuncio</t>
        </is>
      </c>
      <c r="C9" t="inlineStr">
        <is>
          <t xml:space="preserve">Cuentos</t>
        </is>
      </c>
      <c r="D9" s="3">
        <v>41753</v>
      </c>
      <c r="E9" s="2">
        <v>4118</v>
      </c>
      <c r="F9" t="str" s="4">
        <f>HYPERLINK("https://www.scasso.com.uy/scasso/anuncio/")</f>
        <v>https://www.scasso.com.uy/scasso/anuncio/</v>
      </c>
    </row>
    <row r="10">
      <c r="A10" s="2">
        <v>9</v>
      </c>
      <c r="B10" t="inlineStr">
        <is>
          <t xml:space="preserve">De sordos</t>
        </is>
      </c>
      <c r="C10" t="inlineStr">
        <is>
          <t xml:space="preserve">Cuentos</t>
        </is>
      </c>
      <c r="D10" s="3">
        <v>43011</v>
      </c>
      <c r="E10" s="2">
        <v>3796</v>
      </c>
      <c r="F10" t="str" s="4">
        <f>HYPERLINK("https://www.scasso.com.uy/scasso/de-sordos/")</f>
        <v>https://www.scasso.com.uy/scasso/de-sordos/</v>
      </c>
    </row>
    <row r="11">
      <c r="A11" s="2">
        <v>10</v>
      </c>
      <c r="B11" t="inlineStr">
        <is>
          <t xml:space="preserve">Un largo recreo</t>
        </is>
      </c>
      <c r="C11" t="inlineStr">
        <is>
          <t xml:space="preserve">Cuentos</t>
        </is>
      </c>
      <c r="D11" s="3">
        <v>43238</v>
      </c>
      <c r="E11" s="2">
        <v>3756</v>
      </c>
      <c r="F11" t="str" s="4">
        <f>HYPERLINK("https://www.scasso.com.uy/scasso/un-largo-recreo/")</f>
        <v>https://www.scasso.com.uy/scasso/un-largo-recreo/</v>
      </c>
    </row>
    <row r="12">
      <c r="A12" s="2">
        <v>11</v>
      </c>
      <c r="B12" t="inlineStr">
        <is>
          <t xml:space="preserve">Documento fuera del protocolo</t>
        </is>
      </c>
      <c r="C12" t="inlineStr">
        <is>
          <t xml:space="preserve">Cuentos</t>
        </is>
      </c>
      <c r="D12" s="3">
        <v>44121</v>
      </c>
      <c r="E12" s="2">
        <v>3693</v>
      </c>
      <c r="F12" t="str" s="4">
        <f>HYPERLINK("https://www.scasso.com.uy/scasso/documento-fuera-del-protocolo/")</f>
        <v>https://www.scasso.com.uy/scasso/documento-fuera-del-protocolo/</v>
      </c>
    </row>
    <row r="13">
      <c r="A13" s="2">
        <v>12</v>
      </c>
      <c r="B13" t="inlineStr">
        <is>
          <t xml:space="preserve">Insomne</t>
        </is>
      </c>
      <c r="C13" t="inlineStr">
        <is>
          <t xml:space="preserve">Cuentos</t>
        </is>
      </c>
      <c r="D13" s="3">
        <v>42339</v>
      </c>
      <c r="E13" s="2">
        <v>3661</v>
      </c>
      <c r="F13" t="str" s="4">
        <f>HYPERLINK("https://www.scasso.com.uy/scasso/insomne/")</f>
        <v>https://www.scasso.com.uy/scasso/insomne/</v>
      </c>
    </row>
    <row r="14">
      <c r="A14" s="2">
        <v>13</v>
      </c>
      <c r="B14" t="inlineStr">
        <is>
          <t xml:space="preserve">Último aviso</t>
        </is>
      </c>
      <c r="C14" t="inlineStr">
        <is>
          <t xml:space="preserve">Cuentos</t>
        </is>
      </c>
      <c r="D14" s="3">
        <v>42324</v>
      </c>
      <c r="E14" s="2">
        <v>3502</v>
      </c>
      <c r="F14" t="str" s="4">
        <f>HYPERLINK("https://www.scasso.com.uy/scasso/ultimo-aviso/")</f>
        <v>https://www.scasso.com.uy/scasso/ultimo-aviso/</v>
      </c>
    </row>
    <row r="15">
      <c r="A15" s="2">
        <v>14</v>
      </c>
      <c r="B15" t="inlineStr">
        <is>
          <t xml:space="preserve">Domingos de estrenos</t>
        </is>
      </c>
      <c r="C15" t="inlineStr">
        <is>
          <t xml:space="preserve">Cuentos</t>
        </is>
      </c>
      <c r="D15" s="3">
        <v>42660</v>
      </c>
      <c r="E15" s="2">
        <v>3271</v>
      </c>
      <c r="F15" t="str" s="4">
        <f>HYPERLINK("https://www.scasso.com.uy/scasso/domingos-de-estrenos/")</f>
        <v>https://www.scasso.com.uy/scasso/domingos-de-estrenos/</v>
      </c>
    </row>
    <row r="16">
      <c r="A16" s="2">
        <v>15</v>
      </c>
      <c r="B16" t="inlineStr">
        <is>
          <t xml:space="preserve">Como teja, mancha y verdín</t>
        </is>
      </c>
      <c r="C16" t="inlineStr">
        <is>
          <t xml:space="preserve">Cuentos</t>
        </is>
      </c>
      <c r="D16" s="3">
        <v>45309</v>
      </c>
      <c r="E16" s="2">
        <v>2121</v>
      </c>
      <c r="F16" t="str" s="4">
        <f>HYPERLINK("https://www.scasso.com.uy/scasso/como-teja-mancha-y-verdin/")</f>
        <v>https://www.scasso.com.uy/scasso/como-teja-mancha-y-verdin/</v>
      </c>
    </row>
    <row r="17">
      <c r="A17" s="2">
        <v>16</v>
      </c>
      <c r="B17" t="inlineStr">
        <is>
          <t xml:space="preserve">El legado</t>
        </is>
      </c>
      <c r="C17" t="inlineStr">
        <is>
          <t xml:space="preserve">Cuentos</t>
        </is>
      </c>
      <c r="D17" s="3">
        <v>45286</v>
      </c>
      <c r="E17" s="2">
        <v>1610</v>
      </c>
      <c r="F17" t="str" s="4">
        <f>HYPERLINK("https://www.scasso.com.uy/scasso/el-legado/")</f>
        <v>https://www.scasso.com.uy/scasso/el-legado/</v>
      </c>
    </row>
    <row r="18">
      <c r="A18" s="2">
        <v>17</v>
      </c>
      <c r="B18" t="inlineStr">
        <is>
          <t xml:space="preserve">Contratiempos</t>
        </is>
      </c>
      <c r="C18" t="inlineStr">
        <is>
          <t xml:space="preserve">Cuentos</t>
        </is>
      </c>
      <c r="D18" s="3">
        <v>45611</v>
      </c>
      <c r="E18" s="2">
        <v>1252</v>
      </c>
      <c r="F18" t="str" s="4">
        <f>HYPERLINK("https://www.scasso.com.uy/scasso/contratiempos/")</f>
        <v>https://www.scasso.com.uy/scasso/contratiempos/</v>
      </c>
    </row>
  </sheetData>
  <autoFilter ref="A1:F18"/>
</worksheet>
</file>