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ltima semana" sheetId="1" r:id="rId1"/>
  </sheets>
  <definedNames>
    <definedName name="_xlnm._FilterDatabase" localSheetId="0" hidden="1">'Última semana'!$A$1:$G$16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22" customWidth="1"/>
    <col min="6" max="6" width="16" customWidth="1"/>
    <col min="7" max="7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Visitas: última semana (del 25/10/2026 al 31/10/2026)</t>
        </is>
      </c>
      <c r="F1" t="inlineStr" s="1">
        <is>
          <t>Visitas desde el origen</t>
        </is>
      </c>
      <c r="G1" t="inlineStr" s="1">
        <is>
          <t>Dirección</t>
        </is>
      </c>
    </row>
    <row r="2">
      <c r="A2" s="2">
        <v>1</v>
      </c>
      <c r="B2" t="inlineStr">
        <is>
          <t xml:space="preserve">Las coplas a la muerte de su padre de Jorge Manrique: la historia y la muerte</t>
        </is>
      </c>
      <c r="C2" t="inlineStr">
        <is>
          <t xml:space="preserve">Presentaciones</t>
        </is>
      </c>
      <c r="D2" s="3">
        <v>41534</v>
      </c>
      <c r="E2" s="2">
        <v>3</v>
      </c>
      <c r="F2" s="2">
        <v>21105</v>
      </c>
      <c r="G2" t="str" s="4">
        <f>HYPERLINK("https://www.scasso.com.uy/scasso/las-coplas-a-la-muerte-de-su-padre-de-jorge-manrique-la-historia-y-la-muerte/")</f>
        <v>https://www.scasso.com.uy/scasso/las-coplas-a-la-muerte-de-su-padre-de-jorge-manrique-la-historia-y-la-muerte/</v>
      </c>
    </row>
    <row r="3">
      <c r="A3" s="2">
        <v>1</v>
      </c>
      <c r="B3" t="inlineStr">
        <is>
          <t xml:space="preserve">Medora: las estelas de una barca en ambos lados del Atlántico – Cuentos de bichicomes playeros de oficio</t>
        </is>
      </c>
      <c r="C3" t="inlineStr">
        <is>
          <t xml:space="preserve">Artículos</t>
        </is>
      </c>
      <c r="D3" s="3">
        <v>46283</v>
      </c>
      <c r="E3" s="2">
        <v>3</v>
      </c>
      <c r="F3" s="2">
        <v>118</v>
      </c>
      <c r="G3" t="str" s="4">
        <f>HYPERLINK("https://www.scasso.com.uy/scasso/medora-las-estelas-de-una-barca-en-ambos-lados-del-atlantico-cuentos-de-bichicomes-playeros-de-oficio/")</f>
        <v>https://www.scasso.com.uy/scasso/medora-las-estelas-de-una-barca-en-ambos-lados-del-atlantico-cuentos-de-bichicomes-playeros-de-oficio/</v>
      </c>
    </row>
    <row r="4">
      <c r="A4" s="2">
        <v>3</v>
      </c>
      <c r="B4" t="inlineStr">
        <is>
          <t xml:space="preserve">Comentario de “Una modesta proposición” de Swift</t>
        </is>
      </c>
      <c r="C4" t="inlineStr">
        <is>
          <t xml:space="preserve">Presentaciones</t>
        </is>
      </c>
      <c r="D4" s="3">
        <v>41372</v>
      </c>
      <c r="E4" s="2">
        <v>1</v>
      </c>
      <c r="F4" s="2">
        <v>41627</v>
      </c>
      <c r="G4" t="str" s="4">
        <f>HYPERLINK("https://www.scasso.com.uy/scasso/comentario-de-una-modesta-proposicion/")</f>
        <v>https://www.scasso.com.uy/scasso/comentario-de-una-modesta-proposicion/</v>
      </c>
    </row>
    <row r="5">
      <c r="A5" s="2">
        <v>3</v>
      </c>
      <c r="B5" t="inlineStr">
        <is>
          <t xml:space="preserve">¡Qué lástima! Paco Espínola, el alcohol y el estado de gracia</t>
        </is>
      </c>
      <c r="C5" t="inlineStr">
        <is>
          <t xml:space="preserve">Presentaciones</t>
        </is>
      </c>
      <c r="D5" s="3">
        <v>41318</v>
      </c>
      <c r="E5" s="2">
        <v>1</v>
      </c>
      <c r="F5" s="2">
        <v>18476</v>
      </c>
      <c r="G5" t="str" s="4">
        <f>HYPERLINK("https://www.scasso.com.uy/scasso/que-lastima-paco-espinola-el-alcohol-y-el-estado-de-gracia/")</f>
        <v>https://www.scasso.com.uy/scasso/que-lastima-paco-espinola-el-alcohol-y-el-estado-de-gracia/</v>
      </c>
    </row>
    <row r="6">
      <c r="A6" s="2">
        <v>3</v>
      </c>
      <c r="B6" t="inlineStr">
        <is>
          <t xml:space="preserve">El efecto Arcimboldo – Manierismo</t>
        </is>
      </c>
      <c r="C6" t="inlineStr">
        <is>
          <t xml:space="preserve">Presentaciones</t>
        </is>
      </c>
      <c r="D6" s="3">
        <v>42030</v>
      </c>
      <c r="E6" s="2">
        <v>1</v>
      </c>
      <c r="F6" s="2">
        <v>14097</v>
      </c>
      <c r="G6" t="str" s="4">
        <f>HYPERLINK("https://www.scasso.com.uy/scasso/el-efecto-arcimboldo-manierismo/")</f>
        <v>https://www.scasso.com.uy/scasso/el-efecto-arcimboldo-manierismo/</v>
      </c>
    </row>
    <row r="7">
      <c r="A7" s="2">
        <v>3</v>
      </c>
      <c r="B7" t="inlineStr">
        <is>
          <t xml:space="preserve">Acevedo Díaz y de Viana: dos narradores orientales al servicio de la ideología</t>
        </is>
      </c>
      <c r="C7" t="inlineStr">
        <is>
          <t xml:space="preserve">Presentaciones</t>
        </is>
      </c>
      <c r="D7" s="3">
        <v>41414</v>
      </c>
      <c r="E7" s="2">
        <v>1</v>
      </c>
      <c r="F7" s="2">
        <v>10797</v>
      </c>
      <c r="G7" t="str" s="4">
        <f>HYPERLINK("https://www.scasso.com.uy/scasso/acevedo-diaz-y-de-viana-dos-narradores-orientales-al-servicio-de-la-ideologia/")</f>
        <v>https://www.scasso.com.uy/scasso/acevedo-diaz-y-de-viana-dos-narradores-orientales-al-servicio-de-la-ideologia/</v>
      </c>
    </row>
    <row r="8">
      <c r="A8" s="2">
        <v>3</v>
      </c>
      <c r="B8" t="inlineStr">
        <is>
          <t xml:space="preserve">El Cid y Guillermo el Conquistador: semblanza de dos héroes medievales</t>
        </is>
      </c>
      <c r="C8" t="inlineStr">
        <is>
          <t xml:space="preserve">Presentaciones</t>
        </is>
      </c>
      <c r="D8" s="3">
        <v>41398</v>
      </c>
      <c r="E8" s="2">
        <v>1</v>
      </c>
      <c r="F8" s="2">
        <v>6932</v>
      </c>
      <c r="G8" t="str" s="4">
        <f>HYPERLINK("https://www.scasso.com.uy/scasso/el-cid-y-guillermo-el-conquistador/")</f>
        <v>https://www.scasso.com.uy/scasso/el-cid-y-guillermo-el-conquistador/</v>
      </c>
    </row>
    <row r="9">
      <c r="A9" s="2">
        <v>3</v>
      </c>
      <c r="B9" t="inlineStr">
        <is>
          <t xml:space="preserve">Los lirios arrancados</t>
        </is>
      </c>
      <c r="C9" t="inlineStr">
        <is>
          <t xml:space="preserve">Artículos</t>
        </is>
      </c>
      <c r="D9" s="3">
        <v>41018</v>
      </c>
      <c r="E9" s="2">
        <v>1</v>
      </c>
      <c r="F9" s="2">
        <v>5212</v>
      </c>
      <c r="G9" t="str" s="4">
        <f>HYPERLINK("https://www.scasso.com.uy/scasso/los-lirios-arrancados/")</f>
        <v>https://www.scasso.com.uy/scasso/los-lirios-arrancados/</v>
      </c>
    </row>
    <row r="10">
      <c r="A10" s="2">
        <v>3</v>
      </c>
      <c r="B10" t="inlineStr">
        <is>
          <t xml:space="preserve">Dichoso el árbol</t>
        </is>
      </c>
      <c r="C10" t="inlineStr">
        <is>
          <t xml:space="preserve">Artículos</t>
        </is>
      </c>
      <c r="D10" s="3">
        <v>41016</v>
      </c>
      <c r="E10" s="2">
        <v>1</v>
      </c>
      <c r="F10" s="2">
        <v>4955</v>
      </c>
      <c r="G10" t="str" s="4">
        <f>HYPERLINK("https://www.scasso.com.uy/scasso/dichoso-el-arbol/")</f>
        <v>https://www.scasso.com.uy/scasso/dichoso-el-arbol/</v>
      </c>
    </row>
    <row r="11">
      <c r="A11" s="2">
        <v>3</v>
      </c>
      <c r="B11" t="inlineStr">
        <is>
          <t xml:space="preserve">Día de Maldonado en la Junta Departamental de Maldonado</t>
        </is>
      </c>
      <c r="C11" t="inlineStr">
        <is>
          <t xml:space="preserve">Presentaciones</t>
        </is>
      </c>
      <c r="D11" s="3">
        <v>41108</v>
      </c>
      <c r="E11" s="2">
        <v>1</v>
      </c>
      <c r="F11" s="2">
        <v>4840</v>
      </c>
      <c r="G11" t="str" s="4">
        <f>HYPERLINK("https://www.scasso.com.uy/scasso/recuerdos-de-maldonado/")</f>
        <v>https://www.scasso.com.uy/scasso/recuerdos-de-maldonado/</v>
      </c>
    </row>
    <row r="12">
      <c r="A12" s="2">
        <v>3</v>
      </c>
      <c r="B12" t="inlineStr">
        <is>
          <t xml:space="preserve">del Puerto y Maldonado: dos olvidos llenos de memoria</t>
        </is>
      </c>
      <c r="C12" t="inlineStr">
        <is>
          <t xml:space="preserve">Presentaciones</t>
        </is>
      </c>
      <c r="D12" s="3">
        <v>41107</v>
      </c>
      <c r="E12" s="2">
        <v>1</v>
      </c>
      <c r="F12" s="2">
        <v>4142</v>
      </c>
      <c r="G12" t="str" s="4">
        <f>HYPERLINK("https://www.scasso.com.uy/scasso/del-puerto-y-maldonado-dos-olvidos-llenos-de-memoria/")</f>
        <v>https://www.scasso.com.uy/scasso/del-puerto-y-maldonado-dos-olvidos-llenos-de-memoria/</v>
      </c>
    </row>
    <row r="13">
      <c r="A13" s="2">
        <v>3</v>
      </c>
      <c r="B13" t="inlineStr">
        <is>
          <t xml:space="preserve">Apuntes sobre el escudo de Maldonado: el símbolo oficial más antiguo en uso en Uruguay</t>
        </is>
      </c>
      <c r="C13" t="inlineStr">
        <is>
          <t xml:space="preserve">Artículos</t>
        </is>
      </c>
      <c r="D13" s="3">
        <v>45609</v>
      </c>
      <c r="E13" s="2">
        <v>1</v>
      </c>
      <c r="F13" s="2">
        <v>2995</v>
      </c>
      <c r="G13" t="str" s="4">
        <f>HYPERLINK("https://www.scasso.com.uy/scasso/apuntes-sobre-el-escudo-de-maldonado-el-simbolo-oficial-mas-antiguo-en-uso-en-uruguay/")</f>
        <v>https://www.scasso.com.uy/scasso/apuntes-sobre-el-escudo-de-maldonado-el-simbolo-oficial-mas-antiguo-en-uso-en-uruguay/</v>
      </c>
    </row>
    <row r="14">
      <c r="A14" s="2">
        <v>3</v>
      </c>
      <c r="B14" t="inlineStr">
        <is>
          <t xml:space="preserve">A Marciano hay veces que no lo entiendo</t>
        </is>
      </c>
      <c r="C14" t="inlineStr">
        <is>
          <t xml:space="preserve">Artículos</t>
        </is>
      </c>
      <c r="D14" s="3">
        <v>42006</v>
      </c>
      <c r="E14" s="2">
        <v>1</v>
      </c>
      <c r="F14" s="2">
        <v>2890</v>
      </c>
      <c r="G14" t="str" s="4">
        <f>HYPERLINK("https://www.scasso.com.uy/scasso/a-marciano-hay-veces-que-no-lo-entiendo/")</f>
        <v>https://www.scasso.com.uy/scasso/a-marciano-hay-veces-que-no-lo-entiendo/</v>
      </c>
    </row>
    <row r="15">
      <c r="A15" s="2">
        <v>3</v>
      </c>
      <c r="B15" t="inlineStr">
        <is>
          <t xml:space="preserve">parTICipa Web</t>
        </is>
      </c>
      <c r="C15" t="inlineStr">
        <is>
          <t xml:space="preserve">Presentaciones</t>
        </is>
      </c>
      <c r="D15" s="3">
        <v>41144</v>
      </c>
      <c r="E15" s="2">
        <v>1</v>
      </c>
      <c r="F15" s="2">
        <v>2434</v>
      </c>
      <c r="G15" t="str" s="4">
        <f>HYPERLINK("https://www.scasso.com.uy/scasso/participa-web/")</f>
        <v>https://www.scasso.com.uy/scasso/participa-web/</v>
      </c>
    </row>
    <row r="16">
      <c r="A16" s="2">
        <v>3</v>
      </c>
      <c r="B16" t="inlineStr">
        <is>
          <t xml:space="preserve">Como teja, mancha y verdín</t>
        </is>
      </c>
      <c r="C16" t="inlineStr">
        <is>
          <t xml:space="preserve">Cuentos</t>
        </is>
      </c>
      <c r="D16" s="3">
        <v>45309</v>
      </c>
      <c r="E16" s="2">
        <v>1</v>
      </c>
      <c r="F16" s="2">
        <v>2121</v>
      </c>
      <c r="G16" t="str" s="4">
        <f>HYPERLINK("https://www.scasso.com.uy/scasso/como-teja-mancha-y-verdin/")</f>
        <v>https://www.scasso.com.uy/scasso/como-teja-mancha-y-verdin/</v>
      </c>
    </row>
  </sheetData>
  <autoFilter ref="A1:G16"/>
</worksheet>
</file>